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04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94" i="1" l="1"/>
  <c r="J43" i="1" l="1"/>
  <c r="I43" i="1"/>
  <c r="L195" i="1"/>
  <c r="B195" i="1"/>
  <c r="A195" i="1"/>
  <c r="J194" i="1"/>
  <c r="I194" i="1"/>
  <c r="H194" i="1"/>
  <c r="F194" i="1"/>
  <c r="B185" i="1"/>
  <c r="A185" i="1"/>
  <c r="J184" i="1"/>
  <c r="I184" i="1"/>
  <c r="H184" i="1"/>
  <c r="G184" i="1"/>
  <c r="G195" i="1" s="1"/>
  <c r="F184" i="1"/>
  <c r="L176" i="1"/>
  <c r="B176" i="1"/>
  <c r="A176" i="1"/>
  <c r="J175" i="1"/>
  <c r="I175" i="1"/>
  <c r="H175" i="1"/>
  <c r="G175" i="1"/>
  <c r="G176" i="1" s="1"/>
  <c r="F175" i="1"/>
  <c r="B167" i="1"/>
  <c r="A167" i="1"/>
  <c r="J166" i="1"/>
  <c r="I166" i="1"/>
  <c r="H166" i="1"/>
  <c r="G166" i="1"/>
  <c r="F166" i="1"/>
  <c r="F176" i="1" s="1"/>
  <c r="L158" i="1"/>
  <c r="B158" i="1"/>
  <c r="A158" i="1"/>
  <c r="J157" i="1"/>
  <c r="J158" i="1" s="1"/>
  <c r="I157" i="1"/>
  <c r="H157" i="1"/>
  <c r="H158" i="1" s="1"/>
  <c r="G157" i="1"/>
  <c r="F157" i="1"/>
  <c r="B148" i="1"/>
  <c r="A148" i="1"/>
  <c r="J147" i="1"/>
  <c r="I147" i="1"/>
  <c r="I158" i="1" s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I128" i="1"/>
  <c r="H128" i="1"/>
  <c r="G128" i="1"/>
  <c r="F128" i="1"/>
  <c r="F139" i="1" s="1"/>
  <c r="L120" i="1"/>
  <c r="B120" i="1"/>
  <c r="A120" i="1"/>
  <c r="J119" i="1"/>
  <c r="I119" i="1"/>
  <c r="H119" i="1"/>
  <c r="G119" i="1"/>
  <c r="F119" i="1"/>
  <c r="B110" i="1"/>
  <c r="A110" i="1"/>
  <c r="J109" i="1"/>
  <c r="I109" i="1"/>
  <c r="I120" i="1" s="1"/>
  <c r="H109" i="1"/>
  <c r="G109" i="1"/>
  <c r="G120" i="1" s="1"/>
  <c r="F109" i="1"/>
  <c r="F120" i="1" s="1"/>
  <c r="L101" i="1"/>
  <c r="B101" i="1"/>
  <c r="A101" i="1"/>
  <c r="J100" i="1"/>
  <c r="I100" i="1"/>
  <c r="H100" i="1"/>
  <c r="G100" i="1"/>
  <c r="F100" i="1"/>
  <c r="B91" i="1"/>
  <c r="A91" i="1"/>
  <c r="J90" i="1"/>
  <c r="I90" i="1"/>
  <c r="H90" i="1"/>
  <c r="H101" i="1" s="1"/>
  <c r="G90" i="1"/>
  <c r="F90" i="1"/>
  <c r="F101" i="1" s="1"/>
  <c r="L82" i="1"/>
  <c r="B82" i="1"/>
  <c r="A82" i="1"/>
  <c r="J81" i="1"/>
  <c r="I81" i="1"/>
  <c r="H81" i="1"/>
  <c r="G81" i="1"/>
  <c r="F81" i="1"/>
  <c r="B72" i="1"/>
  <c r="A72" i="1"/>
  <c r="J71" i="1"/>
  <c r="I71" i="1"/>
  <c r="I82" i="1" s="1"/>
  <c r="H71" i="1"/>
  <c r="H82" i="1"/>
  <c r="G71" i="1"/>
  <c r="G82" i="1" s="1"/>
  <c r="F71" i="1"/>
  <c r="F82" i="1" s="1"/>
  <c r="L63" i="1"/>
  <c r="B63" i="1"/>
  <c r="A63" i="1"/>
  <c r="J62" i="1"/>
  <c r="I62" i="1"/>
  <c r="H62" i="1"/>
  <c r="H63" i="1" s="1"/>
  <c r="G62" i="1"/>
  <c r="F62" i="1"/>
  <c r="F63" i="1" s="1"/>
  <c r="B53" i="1"/>
  <c r="A53" i="1"/>
  <c r="J52" i="1"/>
  <c r="I52" i="1"/>
  <c r="H52" i="1"/>
  <c r="G52" i="1"/>
  <c r="F52" i="1"/>
  <c r="L44" i="1"/>
  <c r="B44" i="1"/>
  <c r="A44" i="1"/>
  <c r="H43" i="1"/>
  <c r="G43" i="1"/>
  <c r="G44" i="1" s="1"/>
  <c r="F43" i="1"/>
  <c r="B34" i="1"/>
  <c r="A34" i="1"/>
  <c r="J33" i="1"/>
  <c r="J44" i="1" s="1"/>
  <c r="I33" i="1"/>
  <c r="I44" i="1" s="1"/>
  <c r="H33" i="1"/>
  <c r="G33" i="1"/>
  <c r="F33" i="1"/>
  <c r="F44" i="1" s="1"/>
  <c r="L25" i="1"/>
  <c r="B25" i="1"/>
  <c r="A25" i="1"/>
  <c r="J24" i="1"/>
  <c r="I24" i="1"/>
  <c r="H24" i="1"/>
  <c r="G24" i="1"/>
  <c r="F24" i="1"/>
  <c r="F25" i="1" s="1"/>
  <c r="B15" i="1"/>
  <c r="A15" i="1"/>
  <c r="J14" i="1"/>
  <c r="I14" i="1"/>
  <c r="I25" i="1" s="1"/>
  <c r="H14" i="1"/>
  <c r="G14" i="1"/>
  <c r="G25" i="1" s="1"/>
  <c r="F14" i="1"/>
  <c r="J63" i="1"/>
  <c r="G158" i="1"/>
  <c r="F158" i="1"/>
  <c r="J139" i="1"/>
  <c r="H120" i="1"/>
  <c r="G101" i="1"/>
  <c r="I101" i="1"/>
  <c r="J101" i="1"/>
  <c r="G63" i="1"/>
  <c r="I63" i="1"/>
  <c r="H44" i="1"/>
  <c r="J25" i="1" l="1"/>
  <c r="J82" i="1"/>
  <c r="J120" i="1"/>
  <c r="H139" i="1"/>
  <c r="J176" i="1"/>
  <c r="F195" i="1"/>
  <c r="H25" i="1"/>
  <c r="L196" i="1"/>
  <c r="H176" i="1"/>
  <c r="I176" i="1"/>
  <c r="I195" i="1"/>
  <c r="I196" i="1" s="1"/>
  <c r="H195" i="1"/>
  <c r="J195" i="1"/>
  <c r="F196" i="1"/>
  <c r="J196" i="1"/>
  <c r="G196" i="1"/>
  <c r="H196" i="1" l="1"/>
</calcChain>
</file>

<file path=xl/sharedStrings.xml><?xml version="1.0" encoding="utf-8"?>
<sst xmlns="http://schemas.openxmlformats.org/spreadsheetml/2006/main" count="331" uniqueCount="134">
  <si>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</si>
  <si>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</si>
  <si>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</si>
  <si>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</si>
  <si>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</si>
  <si>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</si>
  <si>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</si>
  <si>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</si>
  <si>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</si>
  <si>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</si>
  <si>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</si>
  <si>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</si>
  <si>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</si>
  <si>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</si>
  <si>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</si>
  <si>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</si>
  <si>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</si>
  <si>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</si>
  <si>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</si>
  <si>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</si>
  <si>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</si>
  <si>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</si>
  <si>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</si>
  <si>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</si>
  <si>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</si>
  <si>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</si>
  <si>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</si>
  <si>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</si>
  <si>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</si>
  <si>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</si>
  <si>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</si>
  <si>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</si>
  <si>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</si>
  <si>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</si>
  <si>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</si>
  <si>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</si>
  <si>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</si>
  <si>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</si>
  <si>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</si>
  <si>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</si>
  <si>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</si>
  <si>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</si>
  <si>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</si>
  <si>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</si>
  <si>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</si>
  <si>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</si>
  <si>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</si>
  <si>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</si>
  <si>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</si>
  <si>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</si>
  <si>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</si>
  <si>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</si>
  <si>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</si>
  <si>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</si>
  <si>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</si>
  <si>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</si>
  <si>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</si>
  <si>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</si>
  <si>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</si>
  <si>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</si>
  <si>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</si>
  <si>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</si>
  <si>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</si>
  <si>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</si>
  <si>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</si>
  <si>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</si>
  <si>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</si>
  <si>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</si>
  <si>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</si>
  <si>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</si>
  <si>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</si>
  <si>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</si>
  <si>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</si>
  <si>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</si>
  <si>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</si>
  <si>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</si>
  <si>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</si>
  <si>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</si>
  <si>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</si>
  <si>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</si>
  <si>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</si>
  <si>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</si>
  <si>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</si>
  <si>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</si>
  <si>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</si>
  <si>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</si>
  <si>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</si>
  <si>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</si>
  <si>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</si>
  <si>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</si>
  <si>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</si>
  <si>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</si>
  <si>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</si>
  <si>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</si>
  <si>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</si>
  <si>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</si>
  <si>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</si>
  <si>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</si>
  <si>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</si>
  <si>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</si>
  <si>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</si>
  <si>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</si>
  <si>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</si>
  <si>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</si>
  <si>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</si>
  <si>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</si>
  <si>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</si>
  <si>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</si>
  <si>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</si>
  <si>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</si>
  <si>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</si>
  <si>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</si>
  <si>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</si>
  <si>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</si>
  <si>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</si>
  <si>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</si>
  <si>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</si>
  <si>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</si>
  <si>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</si>
  <si>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</si>
  <si>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</si>
  <si>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</si>
  <si>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</si>
  <si>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</si>
  <si>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</si>
  <si>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</si>
  <si>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</si>
  <si>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</si>
  <si>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</si>
  <si>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</si>
  <si>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</si>
  <si>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Фузилли  отварные с маслом</t>
  </si>
  <si>
    <t>Голубцы ленивые с соусом томатным</t>
  </si>
  <si>
    <t xml:space="preserve">Плов из отварной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</si>
</sst>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4" borderId="25" xfId="0" applyFont="1" applyFill="1" applyBorder="1" applyAlignment="1">
      <alignment wrapText="1"/>
    </xf>
    <xf numFmtId="0" fontId="1" fillId="0" borderId="37" xfId="0" applyFont="1" applyFill="1" applyBorder="1" applyAlignment="1">
      <alignment horizontal="center"/>
    </xf>
    <xf numFmtId="2" fontId="1" fillId="0" borderId="37" xfId="0" applyNumberFormat="1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2" fontId="1" fillId="0" borderId="39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4" activePane="bottomRight" state="frozen"/>
      <selection pane="topRight"/>
      <selection pane="bottomLeft"/>
      <selection pane="bottomRight" activeCell="E191" sqref="E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26"/>
      <c r="D1" s="127"/>
      <c r="E1" s="127"/>
      <c r="F1" s="3" t="s">
        <v>1</v>
      </c>
      <c r="G1" s="2" t="s">
        <v>2</v>
      </c>
      <c r="H1" s="128"/>
      <c r="I1" s="128"/>
      <c r="J1" s="128"/>
      <c r="K1" s="128"/>
    </row>
    <row r="2" spans="1:12" ht="18.75">
      <c r="A2" s="4" t="s">
        <v>3</v>
      </c>
      <c r="C2" s="2"/>
      <c r="G2" s="2" t="s">
        <v>4</v>
      </c>
      <c r="H2" s="128"/>
      <c r="I2" s="128"/>
      <c r="J2" s="128"/>
      <c r="K2" s="128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80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99" t="s">
        <v>71</v>
      </c>
      <c r="F9" s="113">
        <v>40</v>
      </c>
      <c r="G9" s="101">
        <v>3</v>
      </c>
      <c r="H9" s="101">
        <v>1</v>
      </c>
      <c r="I9" s="101">
        <v>20.8</v>
      </c>
      <c r="J9" s="100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14" t="s">
        <v>84</v>
      </c>
      <c r="E11" s="115" t="s">
        <v>81</v>
      </c>
      <c r="F11" s="59">
        <v>10</v>
      </c>
      <c r="G11" s="59">
        <v>0.13</v>
      </c>
      <c r="H11" s="59">
        <v>6.15</v>
      </c>
      <c r="I11" s="59">
        <v>0.17</v>
      </c>
      <c r="J11" s="59">
        <v>56.6</v>
      </c>
      <c r="K11" s="70">
        <v>105</v>
      </c>
      <c r="L11" s="30"/>
    </row>
    <row r="12" spans="1:12" ht="15">
      <c r="A12" s="25"/>
      <c r="B12" s="26"/>
      <c r="C12" s="27"/>
      <c r="D12" s="64" t="s">
        <v>85</v>
      </c>
      <c r="E12" s="115" t="s">
        <v>82</v>
      </c>
      <c r="F12" s="59">
        <v>10</v>
      </c>
      <c r="G12" s="59">
        <v>2.6</v>
      </c>
      <c r="H12" s="59">
        <v>2.65</v>
      </c>
      <c r="I12" s="59">
        <v>0.35</v>
      </c>
      <c r="J12" s="59">
        <v>35.56</v>
      </c>
      <c r="K12" s="116">
        <v>100</v>
      </c>
      <c r="L12" s="30"/>
    </row>
    <row r="13" spans="1:12" ht="15">
      <c r="A13" s="25"/>
      <c r="B13" s="26"/>
      <c r="C13" s="27"/>
      <c r="D13" s="64" t="s">
        <v>86</v>
      </c>
      <c r="E13" s="115" t="s">
        <v>83</v>
      </c>
      <c r="F13" s="59">
        <v>40</v>
      </c>
      <c r="G13" s="59">
        <v>3</v>
      </c>
      <c r="H13" s="59">
        <v>4.72</v>
      </c>
      <c r="I13" s="59">
        <v>29.96</v>
      </c>
      <c r="J13" s="59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>
        <v>85</v>
      </c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15" t="s">
        <v>87</v>
      </c>
      <c r="F15" s="59">
        <v>60</v>
      </c>
      <c r="G15" s="59">
        <v>0.48</v>
      </c>
      <c r="H15" s="59">
        <v>0.06</v>
      </c>
      <c r="I15" s="59">
        <v>1.02</v>
      </c>
      <c r="J15" s="59">
        <v>7.8</v>
      </c>
      <c r="K15" s="60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74</v>
      </c>
      <c r="L16" s="30"/>
    </row>
    <row r="17" spans="1:12" ht="15">
      <c r="A17" s="25"/>
      <c r="B17" s="26"/>
      <c r="C17" s="27"/>
      <c r="D17" s="31" t="s">
        <v>34</v>
      </c>
      <c r="E17" s="20" t="s">
        <v>88</v>
      </c>
      <c r="F17" s="59">
        <v>110</v>
      </c>
      <c r="G17" s="59">
        <v>11.55</v>
      </c>
      <c r="H17" s="59">
        <v>15.85</v>
      </c>
      <c r="I17" s="59">
        <v>18.43</v>
      </c>
      <c r="J17" s="59">
        <v>242.45</v>
      </c>
      <c r="K17" s="60" t="s">
        <v>89</v>
      </c>
      <c r="L17" s="30"/>
    </row>
    <row r="18" spans="1:12" ht="15">
      <c r="A18" s="25"/>
      <c r="B18" s="26"/>
      <c r="C18" s="27"/>
      <c r="D18" s="31" t="s">
        <v>35</v>
      </c>
      <c r="E18" s="20" t="s">
        <v>90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>
        <v>85</v>
      </c>
    </row>
    <row r="25" spans="1:12" ht="14.25">
      <c r="A25" s="45">
        <f>A6</f>
        <v>1</v>
      </c>
      <c r="B25" s="46">
        <f>B6</f>
        <v>1</v>
      </c>
      <c r="C25" s="119" t="s">
        <v>43</v>
      </c>
      <c r="D25" s="120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170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11.32</v>
      </c>
      <c r="H26" s="22">
        <v>13.45</v>
      </c>
      <c r="I26" s="22">
        <v>24.1</v>
      </c>
      <c r="J26" s="21">
        <v>251.32</v>
      </c>
      <c r="K26" s="23">
        <v>250</v>
      </c>
      <c r="L26" s="24"/>
    </row>
    <row r="27" spans="1:12" ht="15">
      <c r="A27" s="49"/>
      <c r="B27" s="26"/>
      <c r="C27" s="27"/>
      <c r="D27" s="64" t="s">
        <v>48</v>
      </c>
      <c r="E27" s="20" t="s">
        <v>91</v>
      </c>
      <c r="F27" s="21">
        <v>100</v>
      </c>
      <c r="G27" s="22">
        <v>7.62</v>
      </c>
      <c r="H27" s="22">
        <v>5.17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4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19.18</v>
      </c>
      <c r="H33" s="40">
        <f t="shared" ref="H33" si="5">SUM(H26:H32)</f>
        <v>18.619999999999997</v>
      </c>
      <c r="I33" s="40">
        <f t="shared" ref="I33" si="6">SUM(I26:I32)</f>
        <v>81.5</v>
      </c>
      <c r="J33" s="40">
        <f t="shared" ref="J33" si="7">SUM(J26:J32)</f>
        <v>577.18999999999994</v>
      </c>
      <c r="K33" s="41"/>
      <c r="L33" s="40">
        <v>85</v>
      </c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15" t="s">
        <v>92</v>
      </c>
      <c r="F34" s="59">
        <v>60</v>
      </c>
      <c r="G34" s="59">
        <v>0.72</v>
      </c>
      <c r="H34" s="59">
        <v>3</v>
      </c>
      <c r="I34" s="59">
        <v>4.4400000000000004</v>
      </c>
      <c r="J34" s="59">
        <v>58.2</v>
      </c>
      <c r="K34" s="60"/>
      <c r="L34" s="30"/>
    </row>
    <row r="35" spans="1:12" ht="15">
      <c r="A35" s="49"/>
      <c r="B35" s="26"/>
      <c r="C35" s="27"/>
      <c r="D35" s="31" t="s">
        <v>32</v>
      </c>
      <c r="E35" s="20" t="s">
        <v>69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93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94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95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>
        <v>85</v>
      </c>
    </row>
    <row r="44" spans="1:12" ht="15.75" customHeight="1">
      <c r="A44" s="51">
        <f>A26</f>
        <v>1</v>
      </c>
      <c r="B44" s="51">
        <f>B26</f>
        <v>2</v>
      </c>
      <c r="C44" s="119" t="s">
        <v>43</v>
      </c>
      <c r="D44" s="120"/>
      <c r="E44" s="47"/>
      <c r="F44" s="48">
        <f>F33+F43</f>
        <v>1260</v>
      </c>
      <c r="G44" s="48">
        <f t="shared" ref="G44" si="10">G33+G43</f>
        <v>45.6</v>
      </c>
      <c r="H44" s="48">
        <f t="shared" ref="H44" si="11">H33+H43</f>
        <v>44.319999999999993</v>
      </c>
      <c r="I44" s="48">
        <f t="shared" ref="I44" si="12">I33+I43</f>
        <v>197.45</v>
      </c>
      <c r="J44" s="48">
        <f t="shared" ref="J44:L44" si="13">J33+J43</f>
        <v>1283.5500000000002</v>
      </c>
      <c r="K44" s="48"/>
      <c r="L44" s="48">
        <f t="shared" si="13"/>
        <v>170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96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97</v>
      </c>
      <c r="L45" s="24"/>
    </row>
    <row r="46" spans="1:12" ht="15">
      <c r="A46" s="25"/>
      <c r="B46" s="26"/>
      <c r="C46" s="27"/>
      <c r="D46" s="64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15" t="s">
        <v>98</v>
      </c>
      <c r="F49" s="59">
        <v>100</v>
      </c>
      <c r="G49" s="59">
        <v>0.4</v>
      </c>
      <c r="H49" s="59">
        <v>0.4</v>
      </c>
      <c r="I49" s="59">
        <v>10.8</v>
      </c>
      <c r="J49" s="59">
        <v>47</v>
      </c>
      <c r="K49" s="60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>
        <v>85</v>
      </c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15" t="s">
        <v>99</v>
      </c>
      <c r="F53" s="59">
        <v>60</v>
      </c>
      <c r="G53" s="59">
        <v>0.9</v>
      </c>
      <c r="H53" s="59">
        <v>0.06</v>
      </c>
      <c r="I53" s="59">
        <v>5.28</v>
      </c>
      <c r="J53" s="59">
        <v>25.2</v>
      </c>
      <c r="K53" s="60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100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101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102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>
        <v>85</v>
      </c>
    </row>
    <row r="63" spans="1:12" ht="15.75" customHeight="1" thickBot="1">
      <c r="A63" s="45">
        <f>A45</f>
        <v>1</v>
      </c>
      <c r="B63" s="46">
        <f>B45</f>
        <v>3</v>
      </c>
      <c r="C63" s="119" t="s">
        <v>43</v>
      </c>
      <c r="D63" s="120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170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5" t="s">
        <v>103</v>
      </c>
      <c r="F64" s="76">
        <v>90</v>
      </c>
      <c r="G64" s="77">
        <v>11.4</v>
      </c>
      <c r="H64" s="77">
        <v>14.94</v>
      </c>
      <c r="I64" s="77">
        <v>20.56</v>
      </c>
      <c r="J64" s="76">
        <v>265.60000000000002</v>
      </c>
      <c r="K64" s="78" t="s">
        <v>104</v>
      </c>
      <c r="L64" s="71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2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2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2"/>
    </row>
    <row r="68" spans="1:12" ht="15">
      <c r="A68" s="25"/>
      <c r="B68" s="26"/>
      <c r="C68" s="27"/>
      <c r="D68" s="31" t="s">
        <v>31</v>
      </c>
      <c r="E68" s="52" t="s">
        <v>87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2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2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2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73.19</v>
      </c>
      <c r="J71" s="56">
        <f>SUM(J64:J70)</f>
        <v>556.95999999999992</v>
      </c>
      <c r="K71" s="41"/>
      <c r="L71" s="73">
        <v>85</v>
      </c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15" t="s">
        <v>105</v>
      </c>
      <c r="F72" s="59">
        <v>60</v>
      </c>
      <c r="G72" s="59">
        <v>0.79</v>
      </c>
      <c r="H72" s="59">
        <v>0.06</v>
      </c>
      <c r="I72" s="59">
        <v>4.2</v>
      </c>
      <c r="J72" s="59">
        <v>21.21</v>
      </c>
      <c r="K72" s="60">
        <v>16</v>
      </c>
      <c r="L72" s="72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2"/>
    </row>
    <row r="74" spans="1:12" ht="15">
      <c r="A74" s="25"/>
      <c r="B74" s="26"/>
      <c r="C74" s="27"/>
      <c r="D74" s="31" t="s">
        <v>34</v>
      </c>
      <c r="E74" s="82" t="s">
        <v>57</v>
      </c>
      <c r="F74" s="83">
        <v>240</v>
      </c>
      <c r="G74" s="84">
        <v>17.559999999999999</v>
      </c>
      <c r="H74" s="84">
        <v>22.36</v>
      </c>
      <c r="I74" s="84">
        <v>56.97</v>
      </c>
      <c r="J74" s="85">
        <v>405.36</v>
      </c>
      <c r="K74" s="86">
        <v>407</v>
      </c>
      <c r="L74" s="72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2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2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2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2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2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2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3">
        <v>85</v>
      </c>
    </row>
    <row r="82" spans="1:12" ht="15.75" customHeight="1" thickBot="1">
      <c r="A82" s="45">
        <f>A64</f>
        <v>1</v>
      </c>
      <c r="B82" s="46">
        <f>B64</f>
        <v>4</v>
      </c>
      <c r="C82" s="119" t="s">
        <v>43</v>
      </c>
      <c r="D82" s="120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186.44</v>
      </c>
      <c r="J82" s="48">
        <f t="shared" ref="J82:L82" si="36">J71+J81</f>
        <v>1288.23</v>
      </c>
      <c r="K82" s="79"/>
      <c r="L82" s="74">
        <f t="shared" si="36"/>
        <v>170</v>
      </c>
    </row>
    <row r="83" spans="1:12" ht="15">
      <c r="A83" s="16">
        <v>1</v>
      </c>
      <c r="B83" s="17">
        <v>5</v>
      </c>
      <c r="C83" s="18" t="s">
        <v>23</v>
      </c>
      <c r="D83" s="117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106</v>
      </c>
      <c r="L83" s="24"/>
    </row>
    <row r="84" spans="1:12" ht="15">
      <c r="A84" s="25"/>
      <c r="B84" s="26"/>
      <c r="C84" s="27"/>
      <c r="D84" s="64" t="s">
        <v>48</v>
      </c>
      <c r="E84" s="115" t="s">
        <v>107</v>
      </c>
      <c r="F84" s="59">
        <v>100</v>
      </c>
      <c r="G84" s="59">
        <v>6.36</v>
      </c>
      <c r="H84" s="59">
        <v>2.98</v>
      </c>
      <c r="I84" s="59">
        <v>43.92</v>
      </c>
      <c r="J84" s="59">
        <v>290.82</v>
      </c>
      <c r="K84" s="60" t="s">
        <v>108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>
        <v>85</v>
      </c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15" t="s">
        <v>109</v>
      </c>
      <c r="F91" s="59">
        <v>60</v>
      </c>
      <c r="G91" s="59">
        <v>0.89</v>
      </c>
      <c r="H91" s="59">
        <v>1.57</v>
      </c>
      <c r="I91" s="59">
        <v>5.92</v>
      </c>
      <c r="J91" s="59">
        <v>41.24</v>
      </c>
      <c r="K91" s="60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78</v>
      </c>
      <c r="L92" s="30"/>
    </row>
    <row r="93" spans="1:12" ht="15">
      <c r="A93" s="25"/>
      <c r="B93" s="26"/>
      <c r="C93" s="27"/>
      <c r="D93" s="31" t="s">
        <v>34</v>
      </c>
      <c r="E93" s="52" t="s">
        <v>110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62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>
        <v>85</v>
      </c>
    </row>
    <row r="101" spans="1:12" ht="15.75" customHeight="1" thickBot="1">
      <c r="A101" s="94">
        <f>A83</f>
        <v>1</v>
      </c>
      <c r="B101" s="95">
        <f>B83</f>
        <v>5</v>
      </c>
      <c r="C101" s="122" t="s">
        <v>43</v>
      </c>
      <c r="D101" s="123"/>
      <c r="E101" s="96"/>
      <c r="F101" s="97">
        <f>F90+F100</f>
        <v>1260</v>
      </c>
      <c r="G101" s="97">
        <f t="shared" ref="G101" si="45">G90+G100</f>
        <v>44.16</v>
      </c>
      <c r="H101" s="97">
        <f t="shared" ref="H101" si="46">H90+H100</f>
        <v>44.519999999999996</v>
      </c>
      <c r="I101" s="97">
        <f t="shared" ref="I101" si="47">I90+I100</f>
        <v>190.42000000000002</v>
      </c>
      <c r="J101" s="97">
        <f t="shared" ref="J101:L101" si="48">J90+J100</f>
        <v>1344.13</v>
      </c>
      <c r="K101" s="97"/>
      <c r="L101" s="48">
        <f t="shared" si="48"/>
        <v>170</v>
      </c>
    </row>
    <row r="102" spans="1:12" ht="15">
      <c r="A102" s="102">
        <v>2</v>
      </c>
      <c r="B102" s="103">
        <v>1</v>
      </c>
      <c r="C102" s="19" t="s">
        <v>23</v>
      </c>
      <c r="D102" s="19" t="s">
        <v>24</v>
      </c>
      <c r="E102" s="104" t="s">
        <v>44</v>
      </c>
      <c r="F102" s="105">
        <v>220</v>
      </c>
      <c r="G102" s="106">
        <v>12.45</v>
      </c>
      <c r="H102" s="106">
        <v>14.8</v>
      </c>
      <c r="I102" s="106">
        <v>26.51</v>
      </c>
      <c r="J102" s="105">
        <v>276.45</v>
      </c>
      <c r="K102" s="107" t="s">
        <v>111</v>
      </c>
      <c r="L102" s="71"/>
    </row>
    <row r="103" spans="1:12" ht="15">
      <c r="A103" s="108"/>
      <c r="B103" s="98"/>
      <c r="C103" s="31"/>
      <c r="D103" s="31" t="s">
        <v>86</v>
      </c>
      <c r="E103" s="99" t="s">
        <v>113</v>
      </c>
      <c r="F103" s="100">
        <v>30</v>
      </c>
      <c r="G103" s="101">
        <v>0</v>
      </c>
      <c r="H103" s="101">
        <v>0</v>
      </c>
      <c r="I103" s="101">
        <v>20.399999999999999</v>
      </c>
      <c r="J103" s="100">
        <v>81.599999999999994</v>
      </c>
      <c r="K103" s="88" t="s">
        <v>46</v>
      </c>
      <c r="L103" s="72"/>
    </row>
    <row r="104" spans="1:12" ht="15">
      <c r="A104" s="108"/>
      <c r="B104" s="98"/>
      <c r="C104" s="31"/>
      <c r="D104" s="31" t="s">
        <v>26</v>
      </c>
      <c r="E104" s="99" t="s">
        <v>45</v>
      </c>
      <c r="F104" s="100">
        <v>200</v>
      </c>
      <c r="G104" s="101">
        <v>0.2</v>
      </c>
      <c r="H104" s="101">
        <v>0.06</v>
      </c>
      <c r="I104" s="101">
        <v>7.06</v>
      </c>
      <c r="J104" s="100">
        <v>28.04</v>
      </c>
      <c r="K104" s="88" t="s">
        <v>112</v>
      </c>
      <c r="L104" s="72"/>
    </row>
    <row r="105" spans="1:12" ht="15">
      <c r="A105" s="108"/>
      <c r="B105" s="98"/>
      <c r="C105" s="31"/>
      <c r="D105" s="31" t="s">
        <v>27</v>
      </c>
      <c r="E105" s="115" t="s">
        <v>71</v>
      </c>
      <c r="F105" s="59">
        <v>50</v>
      </c>
      <c r="G105" s="59">
        <v>3.75</v>
      </c>
      <c r="H105" s="59">
        <v>1.25</v>
      </c>
      <c r="I105" s="59">
        <v>26</v>
      </c>
      <c r="J105" s="59">
        <v>135</v>
      </c>
      <c r="K105" s="60"/>
      <c r="L105" s="72"/>
    </row>
    <row r="106" spans="1:12" ht="15">
      <c r="A106" s="108"/>
      <c r="B106" s="98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2"/>
    </row>
    <row r="107" spans="1:12" ht="15">
      <c r="A107" s="108"/>
      <c r="B107" s="98"/>
      <c r="C107" s="31"/>
      <c r="D107" s="34"/>
      <c r="E107" s="32"/>
      <c r="F107" s="30"/>
      <c r="G107" s="30"/>
      <c r="H107" s="30"/>
      <c r="I107" s="30"/>
      <c r="J107" s="30"/>
      <c r="K107" s="33"/>
      <c r="L107" s="72"/>
    </row>
    <row r="108" spans="1:12" ht="15">
      <c r="A108" s="108"/>
      <c r="B108" s="98"/>
      <c r="C108" s="31"/>
      <c r="D108" s="34"/>
      <c r="E108" s="32"/>
      <c r="F108" s="30"/>
      <c r="G108" s="30"/>
      <c r="H108" s="30"/>
      <c r="I108" s="30"/>
      <c r="J108" s="30"/>
      <c r="K108" s="33"/>
      <c r="L108" s="72"/>
    </row>
    <row r="109" spans="1:12" ht="15">
      <c r="A109" s="108"/>
      <c r="B109" s="98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3">
        <v>85</v>
      </c>
    </row>
    <row r="110" spans="1:12" ht="15">
      <c r="A110" s="108">
        <f>A102</f>
        <v>2</v>
      </c>
      <c r="B110" s="98">
        <f>B102</f>
        <v>1</v>
      </c>
      <c r="C110" s="31" t="s">
        <v>30</v>
      </c>
      <c r="D110" s="31" t="s">
        <v>31</v>
      </c>
      <c r="E110" s="115" t="s">
        <v>92</v>
      </c>
      <c r="F110" s="59">
        <v>60</v>
      </c>
      <c r="G110" s="59">
        <v>0.72</v>
      </c>
      <c r="H110" s="59">
        <v>3</v>
      </c>
      <c r="I110" s="59">
        <v>4.4400000000000004</v>
      </c>
      <c r="J110" s="59">
        <v>58.2</v>
      </c>
      <c r="K110" s="60"/>
      <c r="L110" s="72"/>
    </row>
    <row r="111" spans="1:12" ht="15">
      <c r="A111" s="108"/>
      <c r="B111" s="98"/>
      <c r="C111" s="31"/>
      <c r="D111" s="31" t="s">
        <v>32</v>
      </c>
      <c r="E111" s="99" t="s">
        <v>63</v>
      </c>
      <c r="F111" s="100">
        <v>200</v>
      </c>
      <c r="G111" s="101">
        <v>2.2200000000000002</v>
      </c>
      <c r="H111" s="101">
        <v>3.5</v>
      </c>
      <c r="I111" s="101">
        <v>8.9</v>
      </c>
      <c r="J111" s="100">
        <v>76.2</v>
      </c>
      <c r="K111" s="88" t="s">
        <v>64</v>
      </c>
      <c r="L111" s="72"/>
    </row>
    <row r="112" spans="1:12" ht="15">
      <c r="A112" s="108"/>
      <c r="B112" s="98"/>
      <c r="C112" s="31"/>
      <c r="D112" s="31" t="s">
        <v>34</v>
      </c>
      <c r="E112" s="99" t="s">
        <v>114</v>
      </c>
      <c r="F112" s="100">
        <v>90</v>
      </c>
      <c r="G112" s="101">
        <v>12.8</v>
      </c>
      <c r="H112" s="101">
        <v>17.649999999999999</v>
      </c>
      <c r="I112" s="101">
        <v>35.200000000000003</v>
      </c>
      <c r="J112" s="100">
        <v>265.60000000000002</v>
      </c>
      <c r="K112" s="88" t="s">
        <v>115</v>
      </c>
      <c r="L112" s="72"/>
    </row>
    <row r="113" spans="1:12" ht="15">
      <c r="A113" s="108"/>
      <c r="B113" s="98"/>
      <c r="C113" s="31"/>
      <c r="D113" s="31" t="s">
        <v>35</v>
      </c>
      <c r="E113" s="99" t="s">
        <v>131</v>
      </c>
      <c r="F113" s="100">
        <v>150</v>
      </c>
      <c r="G113" s="101">
        <v>5.65</v>
      </c>
      <c r="H113" s="101">
        <v>2.5</v>
      </c>
      <c r="I113" s="101">
        <v>35.590000000000003</v>
      </c>
      <c r="J113" s="100">
        <v>191.4</v>
      </c>
      <c r="K113" s="88" t="s">
        <v>116</v>
      </c>
      <c r="L113" s="72"/>
    </row>
    <row r="114" spans="1:12" ht="15">
      <c r="A114" s="108"/>
      <c r="B114" s="98"/>
      <c r="C114" s="31"/>
      <c r="D114" s="31" t="s">
        <v>37</v>
      </c>
      <c r="E114" s="99" t="s">
        <v>38</v>
      </c>
      <c r="F114" s="100">
        <v>200</v>
      </c>
      <c r="G114" s="101">
        <v>0.08</v>
      </c>
      <c r="H114" s="101">
        <v>0</v>
      </c>
      <c r="I114" s="101">
        <v>10.62</v>
      </c>
      <c r="J114" s="100">
        <v>40.44</v>
      </c>
      <c r="K114" s="88">
        <v>508</v>
      </c>
      <c r="L114" s="72"/>
    </row>
    <row r="115" spans="1:12" ht="15">
      <c r="A115" s="108"/>
      <c r="B115" s="98"/>
      <c r="C115" s="31"/>
      <c r="D115" s="31" t="s">
        <v>39</v>
      </c>
      <c r="E115" s="99" t="s">
        <v>40</v>
      </c>
      <c r="F115" s="100">
        <v>30</v>
      </c>
      <c r="G115" s="101">
        <v>1.98</v>
      </c>
      <c r="H115" s="101">
        <v>0.27</v>
      </c>
      <c r="I115" s="101">
        <v>11.4</v>
      </c>
      <c r="J115" s="100">
        <v>59.7</v>
      </c>
      <c r="K115" s="88"/>
      <c r="L115" s="72"/>
    </row>
    <row r="116" spans="1:12" ht="15">
      <c r="A116" s="108"/>
      <c r="B116" s="98"/>
      <c r="C116" s="31"/>
      <c r="D116" s="31" t="s">
        <v>41</v>
      </c>
      <c r="E116" s="99" t="s">
        <v>42</v>
      </c>
      <c r="F116" s="100">
        <v>30</v>
      </c>
      <c r="G116" s="101">
        <v>1.98</v>
      </c>
      <c r="H116" s="101">
        <v>0.36</v>
      </c>
      <c r="I116" s="101">
        <v>10.02</v>
      </c>
      <c r="J116" s="100">
        <v>52.2</v>
      </c>
      <c r="K116" s="88"/>
      <c r="L116" s="72"/>
    </row>
    <row r="117" spans="1:12" ht="15">
      <c r="A117" s="108"/>
      <c r="B117" s="98"/>
      <c r="C117" s="31"/>
      <c r="D117" s="34"/>
      <c r="E117" s="32"/>
      <c r="F117" s="30"/>
      <c r="G117" s="30"/>
      <c r="H117" s="30"/>
      <c r="I117" s="30"/>
      <c r="J117" s="30"/>
      <c r="K117" s="33"/>
      <c r="L117" s="72"/>
    </row>
    <row r="118" spans="1:12" ht="15">
      <c r="A118" s="108"/>
      <c r="B118" s="98"/>
      <c r="C118" s="31"/>
      <c r="D118" s="34"/>
      <c r="E118" s="32"/>
      <c r="F118" s="30"/>
      <c r="G118" s="30"/>
      <c r="H118" s="30"/>
      <c r="I118" s="30"/>
      <c r="J118" s="30"/>
      <c r="K118" s="33"/>
      <c r="L118" s="72"/>
    </row>
    <row r="119" spans="1:12" ht="15">
      <c r="A119" s="108"/>
      <c r="B119" s="98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25.43</v>
      </c>
      <c r="H119" s="40">
        <f t="shared" si="50"/>
        <v>27.279999999999998</v>
      </c>
      <c r="I119" s="40">
        <f t="shared" si="50"/>
        <v>116.17000000000002</v>
      </c>
      <c r="J119" s="40">
        <f t="shared" si="50"/>
        <v>743.74</v>
      </c>
      <c r="K119" s="41"/>
      <c r="L119" s="73">
        <v>85</v>
      </c>
    </row>
    <row r="120" spans="1:12" ht="15" thickBot="1">
      <c r="A120" s="45">
        <f>A102</f>
        <v>2</v>
      </c>
      <c r="B120" s="46">
        <f>B102</f>
        <v>1</v>
      </c>
      <c r="C120" s="124" t="s">
        <v>43</v>
      </c>
      <c r="D120" s="125"/>
      <c r="E120" s="47"/>
      <c r="F120" s="48">
        <f>F109+F119</f>
        <v>1260</v>
      </c>
      <c r="G120" s="48">
        <f t="shared" ref="G120" si="51">G109+G119</f>
        <v>41.83</v>
      </c>
      <c r="H120" s="48">
        <f t="shared" ref="H120" si="52">H109+H119</f>
        <v>43.39</v>
      </c>
      <c r="I120" s="48">
        <f t="shared" ref="I120" si="53">I109+I119</f>
        <v>196.14000000000001</v>
      </c>
      <c r="J120" s="48">
        <f t="shared" ref="J120:L120" si="54">J109+J119</f>
        <v>1264.83</v>
      </c>
      <c r="K120" s="79"/>
      <c r="L120" s="74">
        <f t="shared" si="54"/>
        <v>170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09" t="s">
        <v>65</v>
      </c>
      <c r="F121" s="110">
        <v>200</v>
      </c>
      <c r="G121" s="111">
        <v>10.1</v>
      </c>
      <c r="H121" s="111">
        <v>9.08</v>
      </c>
      <c r="I121" s="111">
        <v>38.619999999999997</v>
      </c>
      <c r="J121" s="112">
        <v>286.82</v>
      </c>
      <c r="K121" s="89" t="s">
        <v>117</v>
      </c>
      <c r="L121" s="71"/>
    </row>
    <row r="122" spans="1:12" ht="15">
      <c r="A122" s="25"/>
      <c r="B122" s="26"/>
      <c r="C122" s="27"/>
      <c r="D122" s="65"/>
      <c r="E122" s="66" t="s">
        <v>118</v>
      </c>
      <c r="F122" s="67">
        <v>100</v>
      </c>
      <c r="G122" s="68">
        <v>6.5</v>
      </c>
      <c r="H122" s="68">
        <v>7.4</v>
      </c>
      <c r="I122" s="68">
        <v>30.26</v>
      </c>
      <c r="J122" s="67">
        <v>191.2</v>
      </c>
      <c r="K122" s="69" t="s">
        <v>119</v>
      </c>
      <c r="L122" s="72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120</v>
      </c>
      <c r="L123" s="72"/>
    </row>
    <row r="124" spans="1:12" ht="15">
      <c r="A124" s="25"/>
      <c r="B124" s="26"/>
      <c r="C124" s="27"/>
      <c r="D124" s="31" t="s">
        <v>27</v>
      </c>
      <c r="E124" s="82"/>
      <c r="F124" s="83"/>
      <c r="G124" s="84"/>
      <c r="H124" s="84"/>
      <c r="I124" s="84"/>
      <c r="J124" s="85"/>
      <c r="K124" s="86"/>
      <c r="L124" s="72"/>
    </row>
    <row r="125" spans="1:12" ht="15">
      <c r="A125" s="25"/>
      <c r="B125" s="26"/>
      <c r="C125" s="27"/>
      <c r="D125" s="31" t="s">
        <v>28</v>
      </c>
      <c r="E125" s="66"/>
      <c r="F125" s="67"/>
      <c r="G125" s="68"/>
      <c r="H125" s="68"/>
      <c r="I125" s="68"/>
      <c r="J125" s="80"/>
      <c r="K125" s="81"/>
      <c r="L125" s="72"/>
    </row>
    <row r="126" spans="1:12" ht="15">
      <c r="A126" s="25"/>
      <c r="B126" s="26"/>
      <c r="C126" s="27"/>
      <c r="D126" s="57"/>
      <c r="E126" s="52"/>
      <c r="F126" s="53"/>
      <c r="G126" s="54"/>
      <c r="H126" s="54"/>
      <c r="I126" s="54"/>
      <c r="J126" s="87"/>
      <c r="K126" s="88"/>
      <c r="L126" s="72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2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3">
        <v>85</v>
      </c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15" t="s">
        <v>105</v>
      </c>
      <c r="F129" s="59">
        <v>60</v>
      </c>
      <c r="G129" s="59">
        <v>0.79</v>
      </c>
      <c r="H129" s="59">
        <v>0.06</v>
      </c>
      <c r="I129" s="59">
        <v>4.2</v>
      </c>
      <c r="J129" s="59">
        <v>21.21</v>
      </c>
      <c r="K129" s="60">
        <v>16</v>
      </c>
      <c r="L129" s="72"/>
    </row>
    <row r="130" spans="1:12" ht="15">
      <c r="A130" s="25"/>
      <c r="B130" s="26"/>
      <c r="C130" s="27"/>
      <c r="D130" s="31" t="s">
        <v>32</v>
      </c>
      <c r="E130" s="52" t="s">
        <v>79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2"/>
    </row>
    <row r="131" spans="1:12" ht="15">
      <c r="A131" s="25"/>
      <c r="B131" s="26"/>
      <c r="C131" s="27"/>
      <c r="D131" s="31" t="s">
        <v>34</v>
      </c>
      <c r="E131" s="52" t="s">
        <v>121</v>
      </c>
      <c r="F131" s="53">
        <v>90</v>
      </c>
      <c r="G131" s="53">
        <v>13.96</v>
      </c>
      <c r="H131" s="53">
        <v>15.14</v>
      </c>
      <c r="I131" s="53">
        <v>22.5</v>
      </c>
      <c r="J131" s="53">
        <v>234.24</v>
      </c>
      <c r="K131" s="55" t="s">
        <v>122</v>
      </c>
      <c r="L131" s="72"/>
    </row>
    <row r="132" spans="1:12" ht="15">
      <c r="A132" s="25"/>
      <c r="B132" s="26"/>
      <c r="C132" s="27"/>
      <c r="D132" s="31" t="s">
        <v>35</v>
      </c>
      <c r="E132" s="52" t="s">
        <v>66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123</v>
      </c>
      <c r="L132" s="72"/>
    </row>
    <row r="133" spans="1:12" ht="15">
      <c r="A133" s="25"/>
      <c r="B133" s="26"/>
      <c r="C133" s="27"/>
      <c r="D133" s="31" t="s">
        <v>37</v>
      </c>
      <c r="E133" s="52" t="s">
        <v>70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2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2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2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2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2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25.900000000000006</v>
      </c>
      <c r="H138" s="40">
        <f t="shared" si="56"/>
        <v>26.15</v>
      </c>
      <c r="I138" s="40">
        <f t="shared" si="56"/>
        <v>114.42999999999999</v>
      </c>
      <c r="J138" s="40">
        <f t="shared" si="56"/>
        <v>752.97000000000014</v>
      </c>
      <c r="K138" s="41"/>
      <c r="L138" s="73">
        <v>85</v>
      </c>
    </row>
    <row r="139" spans="1:12" ht="15" thickBot="1">
      <c r="A139" s="45">
        <f>A121</f>
        <v>2</v>
      </c>
      <c r="B139" s="46">
        <f>B121</f>
        <v>2</v>
      </c>
      <c r="C139" s="119" t="s">
        <v>43</v>
      </c>
      <c r="D139" s="120"/>
      <c r="E139" s="47"/>
      <c r="F139" s="48">
        <f>F128+F138</f>
        <v>1260</v>
      </c>
      <c r="G139" s="48">
        <f t="shared" ref="G139" si="57">G128+G138</f>
        <v>42.740000000000009</v>
      </c>
      <c r="H139" s="48">
        <f t="shared" ref="H139" si="58">H128+H138</f>
        <v>42.629999999999995</v>
      </c>
      <c r="I139" s="48">
        <f t="shared" ref="I139" si="59">I128+I138</f>
        <v>190.45</v>
      </c>
      <c r="J139" s="48">
        <f t="shared" ref="J139:L139" si="60">J128+J138</f>
        <v>1260.7900000000002</v>
      </c>
      <c r="K139" s="79"/>
      <c r="L139" s="74">
        <f t="shared" si="60"/>
        <v>170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124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125</v>
      </c>
      <c r="L140" s="24"/>
    </row>
    <row r="141" spans="1:12" ht="15">
      <c r="A141" s="25"/>
      <c r="B141" s="26"/>
      <c r="C141" s="27"/>
      <c r="D141" s="65"/>
      <c r="E141" s="66"/>
      <c r="F141" s="67"/>
      <c r="G141" s="68"/>
      <c r="H141" s="68"/>
      <c r="I141" s="68"/>
      <c r="J141" s="67"/>
      <c r="K141" s="90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15" t="s">
        <v>71</v>
      </c>
      <c r="F143" s="59">
        <v>40</v>
      </c>
      <c r="G143" s="59">
        <v>3</v>
      </c>
      <c r="H143" s="59">
        <v>1</v>
      </c>
      <c r="I143" s="59">
        <v>20.8</v>
      </c>
      <c r="J143" s="59">
        <v>108</v>
      </c>
      <c r="K143" s="60"/>
      <c r="L143" s="30"/>
    </row>
    <row r="144" spans="1:12" ht="15">
      <c r="A144" s="25"/>
      <c r="B144" s="26"/>
      <c r="C144" s="27"/>
      <c r="D144" s="31" t="s">
        <v>28</v>
      </c>
      <c r="E144" s="115" t="s">
        <v>98</v>
      </c>
      <c r="F144" s="59">
        <v>100</v>
      </c>
      <c r="G144" s="59">
        <v>0.4</v>
      </c>
      <c r="H144" s="59">
        <v>0.4</v>
      </c>
      <c r="I144" s="59">
        <v>10.8</v>
      </c>
      <c r="J144" s="59">
        <v>47</v>
      </c>
      <c r="K144" s="60"/>
      <c r="L144" s="30"/>
    </row>
    <row r="145" spans="1:12" ht="15">
      <c r="A145" s="25"/>
      <c r="B145" s="26"/>
      <c r="C145" s="27"/>
      <c r="D145" s="57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>
        <v>85</v>
      </c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15" t="s">
        <v>109</v>
      </c>
      <c r="F148" s="59">
        <v>60</v>
      </c>
      <c r="G148" s="59">
        <v>0.89</v>
      </c>
      <c r="H148" s="59">
        <v>1.57</v>
      </c>
      <c r="I148" s="59">
        <v>5.92</v>
      </c>
      <c r="J148" s="59">
        <v>41.24</v>
      </c>
      <c r="K148" s="60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76</v>
      </c>
      <c r="F149" s="53">
        <v>200</v>
      </c>
      <c r="G149" s="54">
        <v>2.56</v>
      </c>
      <c r="H149" s="54">
        <v>4.3600000000000003</v>
      </c>
      <c r="I149" s="118">
        <v>13.68</v>
      </c>
      <c r="J149" s="100">
        <v>104.78</v>
      </c>
      <c r="K149" s="88" t="s">
        <v>77</v>
      </c>
      <c r="L149" s="30"/>
    </row>
    <row r="150" spans="1:12" ht="15">
      <c r="A150" s="25"/>
      <c r="B150" s="26"/>
      <c r="C150" s="27"/>
      <c r="D150" s="31" t="s">
        <v>34</v>
      </c>
      <c r="E150" s="52" t="s">
        <v>67</v>
      </c>
      <c r="F150" s="53">
        <v>240</v>
      </c>
      <c r="G150" s="59">
        <v>16.64</v>
      </c>
      <c r="H150" s="59">
        <v>18.47</v>
      </c>
      <c r="I150" s="59">
        <v>65.7</v>
      </c>
      <c r="J150" s="59">
        <v>435.22</v>
      </c>
      <c r="K150" s="60" t="s">
        <v>126</v>
      </c>
      <c r="L150" s="30"/>
    </row>
    <row r="151" spans="1:12" ht="15">
      <c r="A151" s="25"/>
      <c r="B151" s="26"/>
      <c r="C151" s="27"/>
      <c r="D151" s="31" t="s">
        <v>35</v>
      </c>
      <c r="E151" s="66"/>
      <c r="F151" s="67"/>
      <c r="G151" s="68"/>
      <c r="H151" s="68"/>
      <c r="I151" s="68"/>
      <c r="J151" s="67"/>
      <c r="K151" s="69"/>
      <c r="L151" s="30"/>
    </row>
    <row r="152" spans="1:12" ht="15">
      <c r="A152" s="25"/>
      <c r="B152" s="26"/>
      <c r="C152" s="27"/>
      <c r="D152" s="31" t="s">
        <v>37</v>
      </c>
      <c r="E152" s="52" t="s">
        <v>94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95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24.19</v>
      </c>
      <c r="H157" s="40">
        <f t="shared" si="62"/>
        <v>25.089999999999996</v>
      </c>
      <c r="I157" s="40">
        <f t="shared" si="62"/>
        <v>114.72000000000001</v>
      </c>
      <c r="J157" s="40">
        <f t="shared" si="62"/>
        <v>725.84000000000015</v>
      </c>
      <c r="K157" s="41"/>
      <c r="L157" s="40">
        <v>85</v>
      </c>
    </row>
    <row r="158" spans="1:12" ht="14.25">
      <c r="A158" s="45">
        <f>A140</f>
        <v>2</v>
      </c>
      <c r="B158" s="46">
        <f>B140</f>
        <v>3</v>
      </c>
      <c r="C158" s="119" t="s">
        <v>43</v>
      </c>
      <c r="D158" s="120"/>
      <c r="E158" s="47"/>
      <c r="F158" s="48">
        <f>F147+F157</f>
        <v>1260</v>
      </c>
      <c r="G158" s="48">
        <f t="shared" ref="G158" si="63">G147+G157</f>
        <v>40.83</v>
      </c>
      <c r="H158" s="48">
        <f t="shared" ref="H158" si="64">H147+H157</f>
        <v>42.279999999999994</v>
      </c>
      <c r="I158" s="48">
        <f t="shared" ref="I158" si="65">I147+I157</f>
        <v>185.93</v>
      </c>
      <c r="J158" s="48">
        <f t="shared" ref="J158:L158" si="66">J147+J157</f>
        <v>1203.92</v>
      </c>
      <c r="K158" s="48"/>
      <c r="L158" s="48">
        <f t="shared" si="66"/>
        <v>170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127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128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129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57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>
        <v>85</v>
      </c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15" t="s">
        <v>105</v>
      </c>
      <c r="F167" s="59">
        <v>60</v>
      </c>
      <c r="G167" s="59">
        <v>0.48</v>
      </c>
      <c r="H167" s="59">
        <v>0.06</v>
      </c>
      <c r="I167" s="59">
        <v>1.02</v>
      </c>
      <c r="J167" s="59">
        <v>7.8</v>
      </c>
      <c r="K167" s="60" t="s">
        <v>46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130</v>
      </c>
      <c r="F168" s="130">
        <v>200</v>
      </c>
      <c r="G168" s="131">
        <v>2.52</v>
      </c>
      <c r="H168" s="131">
        <v>5.38</v>
      </c>
      <c r="I168" s="131">
        <v>6.92</v>
      </c>
      <c r="J168" s="132">
        <v>115.88</v>
      </c>
      <c r="K168" s="88" t="s">
        <v>72</v>
      </c>
      <c r="L168" s="30"/>
    </row>
    <row r="169" spans="1:12" ht="15">
      <c r="A169" s="25"/>
      <c r="B169" s="26"/>
      <c r="C169" s="27"/>
      <c r="D169" s="31" t="s">
        <v>34</v>
      </c>
      <c r="E169" s="129" t="s">
        <v>132</v>
      </c>
      <c r="F169" s="135">
        <v>110</v>
      </c>
      <c r="G169" s="136">
        <v>10.81</v>
      </c>
      <c r="H169" s="136">
        <v>15.72</v>
      </c>
      <c r="I169" s="136">
        <v>19.920000000000002</v>
      </c>
      <c r="J169" s="135">
        <v>258</v>
      </c>
      <c r="K169" s="58">
        <v>372</v>
      </c>
      <c r="L169" s="30"/>
    </row>
    <row r="170" spans="1:12" ht="15">
      <c r="A170" s="25"/>
      <c r="B170" s="26"/>
      <c r="C170" s="27"/>
      <c r="D170" s="31" t="s">
        <v>35</v>
      </c>
      <c r="E170" s="52" t="s">
        <v>75</v>
      </c>
      <c r="F170" s="133">
        <v>150</v>
      </c>
      <c r="G170" s="134">
        <v>7.61</v>
      </c>
      <c r="H170" s="134">
        <v>3.42</v>
      </c>
      <c r="I170" s="134">
        <v>42.02</v>
      </c>
      <c r="J170" s="13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32" t="s">
        <v>42</v>
      </c>
      <c r="F173" s="30">
        <v>30</v>
      </c>
      <c r="G173" s="30">
        <v>1.98</v>
      </c>
      <c r="H173" s="30">
        <v>0.36</v>
      </c>
      <c r="I173" s="30">
        <v>10.02</v>
      </c>
      <c r="J173" s="30">
        <v>52.2</v>
      </c>
      <c r="K173" s="33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35"/>
      <c r="B175" s="36"/>
      <c r="C175" s="37"/>
      <c r="D175" s="38" t="s">
        <v>29</v>
      </c>
      <c r="E175" s="39"/>
      <c r="F175" s="40">
        <f>SUM(F167:F174)</f>
        <v>780</v>
      </c>
      <c r="G175" s="40">
        <f>SUM(G167:G174)</f>
        <v>25.46</v>
      </c>
      <c r="H175" s="40">
        <f>SUM(H167:H174)</f>
        <v>25.209999999999997</v>
      </c>
      <c r="I175" s="40">
        <f>SUM(I167:I174)</f>
        <v>101.92</v>
      </c>
      <c r="J175" s="40">
        <f>SUM(J167:J174)</f>
        <v>752.54000000000019</v>
      </c>
      <c r="K175" s="41"/>
      <c r="L175" s="40">
        <v>85</v>
      </c>
    </row>
    <row r="176" spans="1:12" ht="15" thickBot="1">
      <c r="A176" s="45">
        <f>A159</f>
        <v>2</v>
      </c>
      <c r="B176" s="46">
        <f>B159</f>
        <v>4</v>
      </c>
      <c r="C176" s="119" t="s">
        <v>43</v>
      </c>
      <c r="D176" s="120"/>
      <c r="E176" s="47"/>
      <c r="F176" s="48">
        <f>F166+F175</f>
        <v>1280</v>
      </c>
      <c r="G176" s="48">
        <f>G166+G175</f>
        <v>43.760000000000005</v>
      </c>
      <c r="H176" s="48">
        <f>H166+H175</f>
        <v>43.25</v>
      </c>
      <c r="I176" s="48">
        <f>I166+I175</f>
        <v>184.76</v>
      </c>
      <c r="J176" s="48">
        <f>J166+J175</f>
        <v>1329.0400000000002</v>
      </c>
      <c r="K176" s="48"/>
      <c r="L176" s="48">
        <f>L166+L175</f>
        <v>170</v>
      </c>
    </row>
    <row r="177" spans="1:12" ht="15">
      <c r="A177" s="16">
        <v>2</v>
      </c>
      <c r="B177" s="17">
        <v>5</v>
      </c>
      <c r="C177" s="18" t="s">
        <v>23</v>
      </c>
      <c r="D177" s="7" t="s">
        <v>24</v>
      </c>
      <c r="E177" s="32" t="s">
        <v>133</v>
      </c>
      <c r="F177" s="30">
        <v>240</v>
      </c>
      <c r="G177" s="30">
        <v>16.57</v>
      </c>
      <c r="H177" s="30">
        <v>18.899999999999999</v>
      </c>
      <c r="I177" s="30">
        <v>55.1</v>
      </c>
      <c r="J177" s="30">
        <v>413.26</v>
      </c>
      <c r="K177" s="33">
        <v>406</v>
      </c>
      <c r="L177" s="71"/>
    </row>
    <row r="178" spans="1:12" ht="15">
      <c r="A178" s="25"/>
      <c r="B178" s="26"/>
      <c r="C178" s="27"/>
      <c r="D178" s="7" t="s">
        <v>26</v>
      </c>
      <c r="E178" s="32" t="s">
        <v>55</v>
      </c>
      <c r="F178" s="30">
        <v>200</v>
      </c>
      <c r="G178" s="30">
        <v>0.24</v>
      </c>
      <c r="H178" s="30">
        <v>0</v>
      </c>
      <c r="I178" s="30">
        <v>7.14</v>
      </c>
      <c r="J178" s="30">
        <v>29.8</v>
      </c>
      <c r="K178" s="33">
        <v>144</v>
      </c>
      <c r="L178" s="72"/>
    </row>
    <row r="179" spans="1:12" ht="15">
      <c r="A179" s="25"/>
      <c r="B179" s="26"/>
      <c r="C179" s="27"/>
      <c r="D179" s="7" t="s">
        <v>27</v>
      </c>
      <c r="E179" s="32" t="s">
        <v>40</v>
      </c>
      <c r="F179" s="30">
        <v>30</v>
      </c>
      <c r="G179" s="30">
        <v>1.98</v>
      </c>
      <c r="H179" s="30">
        <v>0.27</v>
      </c>
      <c r="I179" s="30">
        <v>11.4</v>
      </c>
      <c r="J179" s="30">
        <v>59.7</v>
      </c>
      <c r="K179" s="33"/>
      <c r="L179" s="72"/>
    </row>
    <row r="180" spans="1:12" ht="15">
      <c r="A180" s="25"/>
      <c r="B180" s="26"/>
      <c r="C180" s="27"/>
      <c r="D180" s="7"/>
      <c r="E180" s="32" t="s">
        <v>87</v>
      </c>
      <c r="F180" s="30">
        <v>30</v>
      </c>
      <c r="G180" s="30">
        <v>0.24</v>
      </c>
      <c r="H180" s="30">
        <v>0.03</v>
      </c>
      <c r="I180" s="30">
        <v>0.51</v>
      </c>
      <c r="J180" s="30">
        <v>3.9</v>
      </c>
      <c r="K180" s="33" t="s">
        <v>46</v>
      </c>
      <c r="L180" s="72"/>
    </row>
    <row r="181" spans="1:12" ht="15">
      <c r="A181" s="25"/>
      <c r="B181" s="26"/>
      <c r="C181" s="27"/>
      <c r="D181" s="31"/>
      <c r="E181" s="66"/>
      <c r="F181" s="67"/>
      <c r="G181" s="68"/>
      <c r="H181" s="68"/>
      <c r="I181" s="68"/>
      <c r="J181" s="67"/>
      <c r="K181" s="69"/>
      <c r="L181" s="72"/>
    </row>
    <row r="182" spans="1:12" ht="15">
      <c r="A182" s="25"/>
      <c r="B182" s="26"/>
      <c r="C182" s="27"/>
      <c r="D182" s="57"/>
      <c r="E182" s="91"/>
      <c r="F182" s="92"/>
      <c r="G182" s="92"/>
      <c r="H182" s="92"/>
      <c r="I182" s="92"/>
      <c r="J182" s="92"/>
      <c r="K182" s="93"/>
      <c r="L182" s="72"/>
    </row>
    <row r="183" spans="1:12" ht="15">
      <c r="A183" s="25"/>
      <c r="B183" s="26"/>
      <c r="C183" s="27"/>
      <c r="D183" s="34"/>
      <c r="E183" s="32"/>
      <c r="F183" s="30"/>
      <c r="G183" s="30"/>
      <c r="H183" s="30"/>
      <c r="I183" s="30"/>
      <c r="J183" s="30"/>
      <c r="K183" s="33"/>
      <c r="L183" s="72"/>
    </row>
    <row r="184" spans="1:12" ht="15.75" customHeight="1">
      <c r="A184" s="35"/>
      <c r="B184" s="36"/>
      <c r="C184" s="37"/>
      <c r="D184" s="38" t="s">
        <v>29</v>
      </c>
      <c r="E184" s="39"/>
      <c r="F184" s="40">
        <f>SUM(F177:F183)</f>
        <v>500</v>
      </c>
      <c r="G184" s="40">
        <f t="shared" ref="G184:J184" si="68">SUM(G177:G183)</f>
        <v>19.029999999999998</v>
      </c>
      <c r="H184" s="40">
        <f t="shared" si="68"/>
        <v>19.2</v>
      </c>
      <c r="I184" s="40">
        <f t="shared" si="68"/>
        <v>74.150000000000006</v>
      </c>
      <c r="J184" s="40">
        <f t="shared" si="68"/>
        <v>506.65999999999997</v>
      </c>
      <c r="K184" s="41"/>
      <c r="L184" s="73">
        <v>85</v>
      </c>
    </row>
    <row r="185" spans="1:12" ht="15">
      <c r="A185" s="42">
        <f>A177</f>
        <v>2</v>
      </c>
      <c r="B185" s="43">
        <f>B177</f>
        <v>5</v>
      </c>
      <c r="C185" s="44" t="s">
        <v>30</v>
      </c>
      <c r="D185" s="7" t="s">
        <v>31</v>
      </c>
      <c r="E185" s="32" t="s">
        <v>99</v>
      </c>
      <c r="F185" s="30">
        <v>60</v>
      </c>
      <c r="G185" s="30">
        <v>0.9</v>
      </c>
      <c r="H185" s="30">
        <v>0.06</v>
      </c>
      <c r="I185" s="30">
        <v>5.28</v>
      </c>
      <c r="J185" s="30">
        <v>25.2</v>
      </c>
      <c r="K185" s="33">
        <v>17</v>
      </c>
      <c r="L185" s="72"/>
    </row>
    <row r="186" spans="1:12" ht="15">
      <c r="A186" s="25"/>
      <c r="B186" s="26"/>
      <c r="C186" s="27"/>
      <c r="D186" s="7" t="s">
        <v>32</v>
      </c>
      <c r="E186" s="32" t="s">
        <v>73</v>
      </c>
      <c r="F186" s="30">
        <v>200</v>
      </c>
      <c r="G186" s="30">
        <v>2.2400000000000002</v>
      </c>
      <c r="H186" s="30">
        <v>4.22</v>
      </c>
      <c r="I186" s="30">
        <v>7.4</v>
      </c>
      <c r="J186" s="30">
        <v>77.260000000000005</v>
      </c>
      <c r="K186" s="33">
        <v>142</v>
      </c>
      <c r="L186" s="72"/>
    </row>
    <row r="187" spans="1:12" ht="15">
      <c r="A187" s="25"/>
      <c r="B187" s="26"/>
      <c r="C187" s="27"/>
      <c r="D187" s="7" t="s">
        <v>34</v>
      </c>
      <c r="E187" s="32" t="s">
        <v>103</v>
      </c>
      <c r="F187" s="30">
        <v>90</v>
      </c>
      <c r="G187" s="30">
        <v>11.4</v>
      </c>
      <c r="H187" s="30">
        <v>14.94</v>
      </c>
      <c r="I187" s="30">
        <v>19.899999999999999</v>
      </c>
      <c r="J187" s="30">
        <v>262.60000000000002</v>
      </c>
      <c r="K187" s="33">
        <v>412</v>
      </c>
      <c r="L187" s="72"/>
    </row>
    <row r="188" spans="1:12" ht="15">
      <c r="A188" s="25"/>
      <c r="B188" s="26"/>
      <c r="C188" s="27"/>
      <c r="D188" s="7" t="s">
        <v>35</v>
      </c>
      <c r="E188" s="32" t="s">
        <v>47</v>
      </c>
      <c r="F188" s="30">
        <v>150</v>
      </c>
      <c r="G188" s="30">
        <v>6.29</v>
      </c>
      <c r="H188" s="30">
        <v>4.46</v>
      </c>
      <c r="I188" s="30">
        <v>36.049999999999997</v>
      </c>
      <c r="J188" s="30">
        <v>182.66</v>
      </c>
      <c r="K188" s="33">
        <v>312</v>
      </c>
      <c r="L188" s="72"/>
    </row>
    <row r="189" spans="1:12" ht="15">
      <c r="A189" s="25"/>
      <c r="B189" s="26"/>
      <c r="C189" s="27"/>
      <c r="D189" s="7" t="s">
        <v>37</v>
      </c>
      <c r="E189" s="32" t="s">
        <v>62</v>
      </c>
      <c r="F189" s="30">
        <v>200</v>
      </c>
      <c r="G189" s="30">
        <v>0.32</v>
      </c>
      <c r="H189" s="30">
        <v>0.14000000000000001</v>
      </c>
      <c r="I189" s="30">
        <v>11.46</v>
      </c>
      <c r="J189" s="30">
        <v>48.32</v>
      </c>
      <c r="K189" s="33">
        <v>519</v>
      </c>
      <c r="L189" s="72"/>
    </row>
    <row r="190" spans="1:12" ht="15">
      <c r="A190" s="25"/>
      <c r="B190" s="26"/>
      <c r="C190" s="27"/>
      <c r="D190" s="7" t="s">
        <v>39</v>
      </c>
      <c r="E190" s="32" t="s">
        <v>40</v>
      </c>
      <c r="F190" s="30">
        <v>30</v>
      </c>
      <c r="G190" s="30">
        <v>1.98</v>
      </c>
      <c r="H190" s="30">
        <v>0.27</v>
      </c>
      <c r="I190" s="30">
        <v>11.4</v>
      </c>
      <c r="J190" s="30">
        <v>59.7</v>
      </c>
      <c r="K190" s="33"/>
      <c r="L190" s="72"/>
    </row>
    <row r="191" spans="1:12" ht="15">
      <c r="A191" s="25"/>
      <c r="B191" s="26"/>
      <c r="C191" s="27"/>
      <c r="D191" s="7" t="s">
        <v>41</v>
      </c>
      <c r="E191" s="32" t="s">
        <v>42</v>
      </c>
      <c r="F191" s="30">
        <v>30</v>
      </c>
      <c r="G191" s="30">
        <v>1.98</v>
      </c>
      <c r="H191" s="30">
        <v>0.36</v>
      </c>
      <c r="I191" s="30">
        <v>10.02</v>
      </c>
      <c r="J191" s="30">
        <v>52.2</v>
      </c>
      <c r="K191" s="33"/>
      <c r="L191" s="72"/>
    </row>
    <row r="192" spans="1:12" ht="15">
      <c r="A192" s="25"/>
      <c r="B192" s="26"/>
      <c r="C192" s="27"/>
      <c r="D192" s="34"/>
      <c r="E192" s="32"/>
      <c r="F192" s="30"/>
      <c r="G192" s="30"/>
      <c r="H192" s="30"/>
      <c r="I192" s="30"/>
      <c r="J192" s="30"/>
      <c r="K192" s="33"/>
      <c r="L192" s="72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2"/>
    </row>
    <row r="194" spans="1:12" ht="15">
      <c r="A194" s="35"/>
      <c r="B194" s="36"/>
      <c r="C194" s="37"/>
      <c r="D194" s="38" t="s">
        <v>29</v>
      </c>
      <c r="E194" s="39"/>
      <c r="F194" s="40">
        <f>SUM(F185:F193)</f>
        <v>760</v>
      </c>
      <c r="G194" s="40">
        <f>SUM(G185:G193)</f>
        <v>25.110000000000003</v>
      </c>
      <c r="H194" s="40">
        <f t="shared" ref="H194:J194" si="69">SUM(H185:H193)</f>
        <v>24.45</v>
      </c>
      <c r="I194" s="40">
        <f t="shared" si="69"/>
        <v>101.51</v>
      </c>
      <c r="J194" s="40">
        <f t="shared" si="69"/>
        <v>707.94000000000017</v>
      </c>
      <c r="K194" s="41"/>
      <c r="L194" s="73">
        <v>85</v>
      </c>
    </row>
    <row r="195" spans="1:12" ht="15" thickBot="1">
      <c r="A195" s="45">
        <f>A177</f>
        <v>2</v>
      </c>
      <c r="B195" s="46">
        <f>B177</f>
        <v>5</v>
      </c>
      <c r="C195" s="119" t="s">
        <v>43</v>
      </c>
      <c r="D195" s="120"/>
      <c r="E195" s="47"/>
      <c r="F195" s="48">
        <f>F184+F194</f>
        <v>1260</v>
      </c>
      <c r="G195" s="48">
        <f t="shared" ref="G195" si="70">G184+G194</f>
        <v>44.14</v>
      </c>
      <c r="H195" s="48">
        <f t="shared" ref="H195" si="71">H184+H194</f>
        <v>43.65</v>
      </c>
      <c r="I195" s="48">
        <f t="shared" ref="I195" si="72">I184+I194</f>
        <v>175.66000000000003</v>
      </c>
      <c r="J195" s="48">
        <f t="shared" ref="J195:L195" si="73">J184+J194</f>
        <v>1214.6000000000001</v>
      </c>
      <c r="K195" s="79"/>
      <c r="L195" s="74">
        <f t="shared" si="73"/>
        <v>170</v>
      </c>
    </row>
    <row r="196" spans="1:12" ht="13.5" thickBot="1">
      <c r="A196" s="61"/>
      <c r="B196" s="62"/>
      <c r="C196" s="121" t="s">
        <v>68</v>
      </c>
      <c r="D196" s="121"/>
      <c r="E196" s="121"/>
      <c r="F196" s="63">
        <f>(F25+F44+F63+F82+F101+F120+F139+F158+F176+F195)/(IF(F25=0,0,1)+IF(F44=0,0,1)+IF(F63=0,0,1)+IF(F82=0,0,1)+IF(F101=0,0,1)+IF(F120=0,0,1)+IF(F139=0,0,1)+IF(F158=0,0,1)+IF(F176=0,0,1)+IF(F195=0,0,1))</f>
        <v>1265.5</v>
      </c>
      <c r="G196" s="63">
        <f>(G25+G44+G63+G82+G101+G120+G139+G158+G176+G195)/(IF(G25=0,0,1)+IF(G44=0,0,1)+IF(G63=0,0,1)+IF(G82=0,0,1)+IF(G101=0,0,1)+IF(G120=0,0,1)+IF(G139=0,0,1)+IF(G158=0,0,1)+IF(G176=0,0,1)+IF(G195=0,0,1))</f>
        <v>43.406999999999996</v>
      </c>
      <c r="H196" s="63">
        <f>(H25+H44+H63+H82+H101+H120+H139+H158+H176+H195)/(IF(H25=0,0,1)+IF(H44=0,0,1)+IF(H63=0,0,1)+IF(H82=0,0,1)+IF(H101=0,0,1)+IF(H120=0,0,1)+IF(H139=0,0,1)+IF(H158=0,0,1)+IF(H176=0,0,1)+IF(H195=0,0,1))</f>
        <v>43.490999999999993</v>
      </c>
      <c r="I196" s="63">
        <f>(I25+I44+I63+I82+I101+I120+I139+I158+I176+I195)/(IF(I25=0,0,1)+IF(I44=0,0,1)+IF(I63=0,0,1)+IF(I82=0,0,1)+IF(I101=0,0,1)+IF(I120=0,0,1)+IF(I139=0,0,1)+IF(I158=0,0,1)+IF(I176=0,0,1)+IF(I195=0,0,1))</f>
        <v>187.70100000000005</v>
      </c>
      <c r="J196" s="63">
        <f>(J25+J44+J63+J82+J101+J120+J139+J158+J176+J195)/(IF(J25=0,0,1)+IF(J44=0,0,1)+IF(J63=0,0,1)+IF(J82=0,0,1)+IF(J101=0,0,1)+IF(J120=0,0,1)+IF(J139=0,0,1)+IF(J158=0,0,1)+IF(J176=0,0,1)+IF(J195=0,0,1))</f>
        <v>1270.4450000000002</v>
      </c>
      <c r="K196" s="63"/>
      <c r="L196" s="63">
        <f>(L25+L44+L63+L82+L101+L120+L139+L158+L176+L195)/(IF(L25=0,0,1)+IF(L44=0,0,1)+IF(L63=0,0,1)+IF(L82=0,0,1)+IF(L101=0,0,1)+IF(L120=0,0,1)+IF(L139=0,0,1)+IF(L158=0,0,1)+IF(L176=0,0,1)+IF(L195=0,0,1))</f>
        <v>170</v>
      </c>
    </row>
  </sheetData>
  <mergeCells count="14">
    <mergeCell ref="C1:E1"/>
    <mergeCell ref="H1:K1"/>
    <mergeCell ref="H2:K2"/>
    <mergeCell ref="C25:D25"/>
    <mergeCell ref="C44:D44"/>
    <mergeCell ref="C158:D158"/>
    <mergeCell ref="C176:D176"/>
    <mergeCell ref="C195:D195"/>
    <mergeCell ref="C196:E196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</cp:lastModifiedBy>
  <dcterms:created xsi:type="dcterms:W3CDTF">2022-05-16T14:23:00Z</dcterms:created>
  <dcterms:modified xsi:type="dcterms:W3CDTF">2025-01-15T18:24:56Z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